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84" windowHeight="8832" activeTab="0"/>
  </bookViews>
  <sheets>
    <sheet name="Fiche de calcul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<sst xmlns="http://schemas.openxmlformats.org/spreadsheetml/2006/main" count="35" uniqueCount="32">
  <si>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Taille sujet</t>
  </si>
  <si>
    <t>Taille sur film</t>
  </si>
  <si>
    <t>Focale mm</t>
  </si>
  <si>
    <t>Map m</t>
  </si>
  <si>
    <t>Tirage mm</t>
  </si>
  <si>
    <t>Entrees</t>
  </si>
  <si>
    <t>Resultats</t>
  </si>
  <si>
    <t>Diaph.</t>
  </si>
  <si>
    <t>Cercle de confusion (µm)</t>
  </si>
  <si>
    <t>Rapport</t>
  </si>
  <si>
    <t>Fiche de Calcul Galerie-Photo</t>
  </si>
  <si>
    <t>Profondeur de champ (m)</t>
  </si>
  <si>
    <t>Distance hyperfocale (m)</t>
  </si>
  <si>
    <t>PdC de (m)</t>
  </si>
  <si>
    <t>A (m)</t>
  </si>
  <si>
    <t/>
  </si>
  <si>
    <t>Entrez la focale choisie</t>
  </si>
  <si>
    <t>Taille sur film/taille sujet = Rapport (gauche), ou fraction 1/x (droite).</t>
  </si>
  <si>
    <t>Ceci détermine la distance de mise au point, en fonction du rapport sujet-image.</t>
  </si>
  <si>
    <t>Entrez la focale choisie et le tirage pour déterminer le coefficient de pause</t>
  </si>
  <si>
    <t>Cette opération ne nécessite pas d'entrée taille sujet, ou taille sur film.</t>
  </si>
  <si>
    <t>Sélectionnez, ou entrez, la valeur du cercle de confusion en fonction du format, ou de vos besoins de netteté.</t>
  </si>
  <si>
    <t>Sélectionnez, ou entrez, la valeur du diaphragme.</t>
  </si>
  <si>
    <t>La distance hyperfocale dépend de la focale, du diaphragme et de la valeur du cercle de confusion.</t>
  </si>
  <si>
    <t>La PdC dépend de la valeur de MAP déterminée plus haut.</t>
  </si>
  <si>
    <t>La PdC est repartie également de chaque cote de la distance de MAP.</t>
  </si>
  <si>
    <t>Le coefficient de pause est déterminé en fonction du tirage et de la focale.</t>
  </si>
  <si>
    <t>Le tirage est déterminé en fonction de la focale et du rapport de reproduction.</t>
  </si>
  <si>
    <t>Coeff. Pause</t>
  </si>
  <si>
    <t>Cette opération définit le rapport de reproduction sujet-image</t>
  </si>
  <si>
    <t>Toutes les entrées sont en mètre ( 0.2 mètre = 20 cm, 0.05 mètre  = 5 cm).</t>
  </si>
  <si>
    <t>en mètre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</si>
</sst>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"/>
  </numFmts>
  <fonts count="7">
    <font>
      <sz val="10"/>
      <name val="Arial"/>
      <family val="0"/>
    </font>
    <font>
      <sz val="14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/>
      <top style="thin"/>
      <bottom style="medium">
        <color indexed="9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 style="thin"/>
    </border>
    <border>
      <left style="thin"/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1" fontId="0" fillId="3" borderId="0" xfId="0" applyNumberForma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79" fontId="0" fillId="2" borderId="3" xfId="0" applyNumberFormat="1" applyFill="1" applyBorder="1" applyAlignment="1" applyProtection="1">
      <alignment/>
      <protection hidden="1"/>
    </xf>
    <xf numFmtId="2" fontId="0" fillId="2" borderId="4" xfId="0" applyNumberFormat="1" applyFill="1" applyBorder="1" applyAlignment="1" applyProtection="1">
      <alignment/>
      <protection hidden="1"/>
    </xf>
    <xf numFmtId="0" fontId="0" fillId="4" borderId="3" xfId="0" applyFill="1" applyBorder="1" applyAlignment="1">
      <alignment horizontal="center"/>
    </xf>
    <xf numFmtId="0" fontId="0" fillId="5" borderId="4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1" fontId="0" fillId="2" borderId="7" xfId="0" applyNumberFormat="1" applyFill="1" applyBorder="1" applyAlignment="1" applyProtection="1">
      <alignment/>
      <protection hidden="1"/>
    </xf>
    <xf numFmtId="2" fontId="0" fillId="2" borderId="8" xfId="0" applyNumberFormat="1" applyFill="1" applyBorder="1" applyAlignment="1" applyProtection="1">
      <alignment/>
      <protection hidden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 applyProtection="1">
      <alignment horizontal="center"/>
      <protection hidden="1"/>
    </xf>
    <xf numFmtId="2" fontId="0" fillId="3" borderId="5" xfId="0" applyNumberFormat="1" applyFill="1" applyBorder="1" applyAlignment="1" applyProtection="1">
      <alignment/>
      <protection hidden="1"/>
    </xf>
    <xf numFmtId="2" fontId="0" fillId="3" borderId="6" xfId="0" applyNumberFormat="1" applyFill="1" applyBorder="1" applyAlignment="1" applyProtection="1">
      <alignment/>
      <protection hidden="1"/>
    </xf>
    <xf numFmtId="2" fontId="0" fillId="5" borderId="3" xfId="0" applyNumberFormat="1" applyFill="1" applyBorder="1" applyAlignment="1" applyProtection="1">
      <alignment horizontal="center"/>
      <protection hidden="1"/>
    </xf>
    <xf numFmtId="2" fontId="0" fillId="5" borderId="4" xfId="0" applyNumberFormat="1" applyFill="1" applyBorder="1" applyAlignment="1" applyProtection="1">
      <alignment horizontal="center"/>
      <protection hidden="1"/>
    </xf>
    <xf numFmtId="2" fontId="0" fillId="2" borderId="7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1" fontId="0" fillId="0" borderId="7" xfId="0" applyNumberForma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" borderId="0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vertical="center"/>
      <protection hidden="1" locked="0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/>
      <protection hidden="1"/>
    </xf>
    <xf numFmtId="179" fontId="0" fillId="3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81" fontId="0" fillId="2" borderId="0" xfId="0" applyNumberFormat="1" applyFill="1" applyAlignment="1">
      <alignment/>
    </xf>
    <xf numFmtId="0" fontId="0" fillId="2" borderId="0" xfId="0" applyFill="1" applyAlignment="1">
      <alignment horizontal="left" vertical="center" wrapText="1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3" xfId="0" applyFill="1" applyBorder="1" applyAlignment="1" applyProtection="1">
      <alignment horizontal="center"/>
      <protection/>
    </xf>
    <xf numFmtId="0" fontId="0" fillId="5" borderId="24" xfId="0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4</xdr:col>
      <xdr:colOff>771525</xdr:colOff>
      <xdr:row>22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43852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</xdr:colOff>
      <xdr:row>21</xdr:row>
      <xdr:rowOff>0</xdr:rowOff>
    </xdr:from>
    <xdr:to>
      <xdr:col>3</xdr:col>
      <xdr:colOff>781050</xdr:colOff>
      <xdr:row>22</xdr:row>
      <xdr:rowOff>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43852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0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2" width="4.28125" style="0" customWidth="1"/>
    <col min="3" max="3" width="1.421875" style="0" customWidth="1"/>
    <col min="4" max="4" width="11.8515625" style="0" customWidth="1"/>
    <col min="5" max="5" width="11.8515625" style="0" bestFit="1" customWidth="1"/>
    <col min="6" max="6" width="1.28515625" style="0" customWidth="1"/>
    <col min="7" max="8" width="4.28125" style="0" customWidth="1"/>
    <col min="9" max="9" width="1.7109375" style="0" customWidth="1"/>
    <col min="10" max="11" width="0" style="0" hidden="1" customWidth="1"/>
    <col min="12" max="19" width="8.8515625" style="0" customWidth="1"/>
    <col min="20" max="20" width="1.421875" style="0" customWidth="1"/>
    <col min="21" max="16384" width="8.8515625" style="0" customWidth="1"/>
  </cols>
  <sheetData>
    <row r="1" spans="1:20" s="9" customFormat="1" ht="24.75" customHeight="1">
      <c r="A1" s="68" t="s">
        <v>10</v>
      </c>
      <c r="B1" s="68"/>
      <c r="C1" s="68"/>
      <c r="D1" s="68"/>
      <c r="E1" s="68"/>
      <c r="F1" s="68"/>
      <c r="G1" s="68"/>
      <c r="H1" s="68"/>
      <c r="I1" s="54"/>
      <c r="J1" s="55" t="s">
        <v>15</v>
      </c>
      <c r="K1" s="55" t="s">
        <v>15</v>
      </c>
      <c r="L1" s="54"/>
      <c r="M1" s="54"/>
      <c r="N1" s="54"/>
      <c r="O1" s="54"/>
      <c r="P1" s="54"/>
      <c r="Q1" s="54"/>
      <c r="R1" s="54"/>
      <c r="S1" s="54"/>
      <c r="T1" s="54"/>
    </row>
    <row r="2" spans="1:20" ht="6.75" customHeight="1" thickBot="1">
      <c r="A2" s="7"/>
      <c r="B2" s="7"/>
      <c r="C2" s="3"/>
      <c r="D2" s="3"/>
      <c r="E2" s="3"/>
      <c r="F2" s="3"/>
      <c r="G2" s="7"/>
      <c r="H2" s="7"/>
      <c r="I2" s="3"/>
      <c r="J2" s="56"/>
      <c r="K2" s="57"/>
      <c r="L2" s="3"/>
      <c r="M2" s="3"/>
      <c r="N2" s="3"/>
      <c r="O2" s="3"/>
      <c r="P2" s="3"/>
      <c r="Q2" s="3"/>
      <c r="R2" s="3"/>
      <c r="S2" s="3"/>
      <c r="T2" s="3"/>
    </row>
    <row r="3" spans="1:20" ht="13.5" thickBot="1">
      <c r="A3" s="7"/>
      <c r="B3" s="7"/>
      <c r="C3" s="3"/>
      <c r="D3" s="41" t="s">
        <v>5</v>
      </c>
      <c r="E3" s="42" t="s">
        <v>6</v>
      </c>
      <c r="F3" s="4"/>
      <c r="G3" s="1"/>
      <c r="H3" s="7"/>
      <c r="I3" s="3"/>
      <c r="J3" s="57">
        <v>10</v>
      </c>
      <c r="K3" s="57">
        <v>1</v>
      </c>
      <c r="L3" s="3"/>
      <c r="M3" s="3"/>
      <c r="N3" s="3"/>
      <c r="O3" s="3"/>
      <c r="P3" s="3"/>
      <c r="Q3" s="3"/>
      <c r="R3" s="3"/>
      <c r="S3" s="3"/>
      <c r="T3" s="3"/>
    </row>
    <row r="4" spans="1:20" ht="6.75" customHeight="1" thickBot="1">
      <c r="A4" s="7"/>
      <c r="B4" s="7"/>
      <c r="C4" s="3"/>
      <c r="D4" s="3"/>
      <c r="E4" s="3"/>
      <c r="F4" s="3"/>
      <c r="G4" s="7"/>
      <c r="H4" s="7"/>
      <c r="I4" s="3"/>
      <c r="J4" s="57">
        <v>20</v>
      </c>
      <c r="K4" s="57">
        <v>1.4</v>
      </c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7"/>
      <c r="B5" s="7"/>
      <c r="C5" s="3"/>
      <c r="D5" s="64" t="s">
        <v>31</v>
      </c>
      <c r="E5" s="65"/>
      <c r="F5" s="3"/>
      <c r="G5" s="7"/>
      <c r="H5" s="7"/>
      <c r="I5" s="3"/>
      <c r="J5" s="57">
        <v>30</v>
      </c>
      <c r="K5" s="57">
        <v>2</v>
      </c>
      <c r="L5" s="60" t="s">
        <v>29</v>
      </c>
      <c r="M5" s="7"/>
      <c r="N5" s="7"/>
      <c r="O5" s="7"/>
      <c r="P5" s="7"/>
      <c r="Q5" s="7"/>
      <c r="R5" s="7"/>
      <c r="S5" s="7"/>
      <c r="T5" s="3"/>
    </row>
    <row r="6" spans="1:20" ht="12.75">
      <c r="A6" s="7"/>
      <c r="B6" s="7"/>
      <c r="C6" s="3"/>
      <c r="D6" s="12" t="s">
        <v>0</v>
      </c>
      <c r="E6" s="13" t="s">
        <v>1</v>
      </c>
      <c r="F6" s="3"/>
      <c r="G6" s="7"/>
      <c r="H6" s="7"/>
      <c r="I6" s="3"/>
      <c r="J6" s="57">
        <v>40</v>
      </c>
      <c r="K6" s="57">
        <v>2.8</v>
      </c>
      <c r="L6" s="61" t="s">
        <v>30</v>
      </c>
      <c r="M6" s="59"/>
      <c r="N6" s="59"/>
      <c r="O6" s="59"/>
      <c r="P6" s="7"/>
      <c r="Q6" s="7"/>
      <c r="R6" s="7"/>
      <c r="S6" s="7"/>
      <c r="T6" s="3"/>
    </row>
    <row r="7" spans="1:20" ht="12.75">
      <c r="A7" s="7"/>
      <c r="B7" s="7"/>
      <c r="C7" s="3"/>
      <c r="D7" s="14"/>
      <c r="E7" s="15"/>
      <c r="F7" s="3"/>
      <c r="G7" s="7"/>
      <c r="H7" s="7"/>
      <c r="I7" s="3"/>
      <c r="J7" s="57">
        <v>50</v>
      </c>
      <c r="K7" s="57">
        <v>4</v>
      </c>
      <c r="L7" s="7" t="s">
        <v>17</v>
      </c>
      <c r="M7" s="7"/>
      <c r="N7" s="7"/>
      <c r="O7" s="7"/>
      <c r="P7" s="7"/>
      <c r="Q7" s="7"/>
      <c r="R7" s="7"/>
      <c r="S7" s="7"/>
      <c r="T7" s="3"/>
    </row>
    <row r="8" spans="1:20" ht="6.75" customHeight="1">
      <c r="A8" s="7"/>
      <c r="B8" s="7"/>
      <c r="C8" s="3"/>
      <c r="D8" s="16"/>
      <c r="E8" s="17"/>
      <c r="F8" s="3"/>
      <c r="G8" s="7"/>
      <c r="H8" s="7"/>
      <c r="I8" s="3"/>
      <c r="J8" s="57">
        <v>60</v>
      </c>
      <c r="K8" s="57">
        <v>5.6</v>
      </c>
      <c r="L8" s="3"/>
      <c r="M8" s="3"/>
      <c r="N8" s="3"/>
      <c r="O8" s="3"/>
      <c r="P8" s="3"/>
      <c r="Q8" s="3"/>
      <c r="R8" s="3"/>
      <c r="S8" s="3"/>
      <c r="T8" s="3"/>
    </row>
    <row r="9" spans="1:20" ht="13.5" thickBot="1">
      <c r="A9" s="7"/>
      <c r="B9" s="7"/>
      <c r="C9" s="3"/>
      <c r="D9" s="66" t="s">
        <v>9</v>
      </c>
      <c r="E9" s="67"/>
      <c r="F9" s="3"/>
      <c r="G9" s="7"/>
      <c r="H9" s="7"/>
      <c r="I9" s="3"/>
      <c r="J9" s="57">
        <v>70</v>
      </c>
      <c r="K9" s="57">
        <v>8</v>
      </c>
      <c r="L9" s="3"/>
      <c r="M9" s="3"/>
      <c r="N9" s="3"/>
      <c r="O9" s="3"/>
      <c r="P9" s="3"/>
      <c r="Q9" s="3"/>
      <c r="R9" s="3"/>
      <c r="S9" s="3"/>
      <c r="T9" s="3"/>
    </row>
    <row r="10" spans="1:20" ht="13.5" thickTop="1">
      <c r="A10" s="7"/>
      <c r="B10" s="7"/>
      <c r="C10" s="3"/>
      <c r="D10" s="18">
        <f>IF(D7="","",(E7/D7))</f>
      </c>
      <c r="E10" s="19">
        <f>IF(D7="","",(IF(E7="","",(1/D10))))</f>
      </c>
      <c r="F10" s="44"/>
      <c r="G10" s="49"/>
      <c r="H10" s="7"/>
      <c r="I10" s="3"/>
      <c r="J10" s="57"/>
      <c r="K10" s="57">
        <v>11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ht="6.75" customHeight="1">
      <c r="A11" s="7"/>
      <c r="B11" s="7"/>
      <c r="C11" s="3"/>
      <c r="D11" s="16"/>
      <c r="E11" s="17"/>
      <c r="F11" s="46"/>
      <c r="G11" s="50"/>
      <c r="H11" s="7"/>
      <c r="I11" s="3"/>
      <c r="J11" s="57"/>
      <c r="K11" s="57">
        <v>16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ht="13.5" thickBot="1">
      <c r="A12" s="7"/>
      <c r="B12" s="7"/>
      <c r="C12" s="3"/>
      <c r="D12" s="20" t="s">
        <v>2</v>
      </c>
      <c r="E12" s="21" t="s">
        <v>3</v>
      </c>
      <c r="F12" s="46"/>
      <c r="G12" s="50"/>
      <c r="H12" s="7"/>
      <c r="I12" s="3"/>
      <c r="J12" s="57"/>
      <c r="K12" s="57">
        <v>22</v>
      </c>
      <c r="L12" s="60" t="s">
        <v>16</v>
      </c>
      <c r="M12" s="60"/>
      <c r="N12" s="60"/>
      <c r="O12" s="60"/>
      <c r="P12" s="60"/>
      <c r="Q12" s="60"/>
      <c r="R12" s="60"/>
      <c r="S12" s="60"/>
      <c r="T12" s="3"/>
    </row>
    <row r="13" spans="1:20" ht="13.5" thickTop="1">
      <c r="A13" s="7"/>
      <c r="B13" s="43"/>
      <c r="C13" s="44"/>
      <c r="D13" s="14"/>
      <c r="E13" s="19">
        <f>IF(D10="","",(IF(D13="","",(D13*((1/D10)+1)/1000))))</f>
      </c>
      <c r="F13" s="46"/>
      <c r="G13" s="50"/>
      <c r="H13" s="7"/>
      <c r="I13" s="3"/>
      <c r="J13" s="57"/>
      <c r="K13" s="57">
        <v>32</v>
      </c>
      <c r="L13" s="61" t="s">
        <v>18</v>
      </c>
      <c r="M13" s="60"/>
      <c r="N13" s="60"/>
      <c r="O13" s="60"/>
      <c r="P13" s="60"/>
      <c r="Q13" s="60"/>
      <c r="R13" s="60"/>
      <c r="S13" s="60"/>
      <c r="T13" s="3"/>
    </row>
    <row r="14" spans="1:20" ht="6.75" customHeight="1">
      <c r="A14" s="7"/>
      <c r="B14" s="45"/>
      <c r="C14" s="46"/>
      <c r="D14" s="16"/>
      <c r="E14" s="22"/>
      <c r="F14" s="46"/>
      <c r="G14" s="50"/>
      <c r="H14" s="7"/>
      <c r="I14" s="3"/>
      <c r="J14" s="57"/>
      <c r="K14" s="57">
        <v>45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7"/>
      <c r="B15" s="45"/>
      <c r="C15" s="46"/>
      <c r="D15" s="23" t="s">
        <v>4</v>
      </c>
      <c r="E15" s="21" t="s">
        <v>28</v>
      </c>
      <c r="F15" s="46"/>
      <c r="G15" s="50"/>
      <c r="H15" s="7"/>
      <c r="I15" s="3"/>
      <c r="J15" s="57"/>
      <c r="K15" s="57">
        <v>64</v>
      </c>
      <c r="L15" s="7" t="s">
        <v>27</v>
      </c>
      <c r="M15" s="7"/>
      <c r="N15" s="7"/>
      <c r="O15" s="7"/>
      <c r="P15" s="7"/>
      <c r="Q15" s="7"/>
      <c r="R15" s="7"/>
      <c r="S15" s="7"/>
      <c r="T15" s="3"/>
    </row>
    <row r="16" spans="1:20" ht="13.5" thickBot="1">
      <c r="A16" s="7"/>
      <c r="B16" s="45"/>
      <c r="C16" s="46"/>
      <c r="D16" s="24">
        <f>IF(D13="","",(IF(E13="","",((E13/(1/D10)*1000)))))</f>
      </c>
      <c r="E16" s="25">
        <f>IF(D13="","",(IF(D16="","",(POWER((D16/D13),2)))))</f>
      </c>
      <c r="F16" s="46"/>
      <c r="G16" s="50"/>
      <c r="H16" s="7"/>
      <c r="I16" s="3"/>
      <c r="J16" s="3"/>
      <c r="K16" s="3"/>
      <c r="L16" s="7" t="s">
        <v>26</v>
      </c>
      <c r="M16" s="7"/>
      <c r="N16" s="7"/>
      <c r="O16" s="7"/>
      <c r="P16" s="7"/>
      <c r="Q16" s="7"/>
      <c r="R16" s="7"/>
      <c r="S16" s="7"/>
      <c r="T16" s="3"/>
    </row>
    <row r="17" spans="1:20" ht="6.75" customHeight="1" thickBot="1">
      <c r="A17" s="7"/>
      <c r="B17" s="45"/>
      <c r="C17" s="46"/>
      <c r="D17" s="10"/>
      <c r="E17" s="11"/>
      <c r="F17" s="46"/>
      <c r="G17" s="50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5" thickBot="1">
      <c r="A18" s="7"/>
      <c r="B18" s="47"/>
      <c r="C18" s="48"/>
      <c r="D18" s="38" t="s">
        <v>4</v>
      </c>
      <c r="E18" s="39" t="s">
        <v>28</v>
      </c>
      <c r="F18" s="46"/>
      <c r="G18" s="50"/>
      <c r="H18" s="7"/>
      <c r="I18" s="3"/>
      <c r="J18" s="3"/>
      <c r="K18" s="3"/>
      <c r="L18" s="60" t="s">
        <v>19</v>
      </c>
      <c r="M18" s="7"/>
      <c r="N18" s="7"/>
      <c r="O18" s="7"/>
      <c r="P18" s="7"/>
      <c r="Q18" s="7"/>
      <c r="R18" s="7"/>
      <c r="S18" s="7"/>
      <c r="T18" s="3"/>
    </row>
    <row r="19" spans="1:20" ht="14.25" thickBot="1" thickTop="1">
      <c r="A19" s="7"/>
      <c r="B19" s="7"/>
      <c r="C19" s="3"/>
      <c r="D19" s="40"/>
      <c r="E19" s="25">
        <f>IF(D13="","",(POWER((D19/D13),2)))</f>
      </c>
      <c r="F19" s="46"/>
      <c r="G19" s="50"/>
      <c r="H19" s="7"/>
      <c r="I19" s="3"/>
      <c r="J19" s="3"/>
      <c r="K19" s="3"/>
      <c r="L19" s="7" t="s">
        <v>20</v>
      </c>
      <c r="M19" s="7"/>
      <c r="N19" s="7"/>
      <c r="O19" s="7"/>
      <c r="P19" s="7"/>
      <c r="Q19" s="7"/>
      <c r="R19" s="7"/>
      <c r="S19" s="62"/>
      <c r="T19" s="3"/>
    </row>
    <row r="20" spans="1:20" ht="6.75" customHeight="1" thickBot="1">
      <c r="A20" s="7"/>
      <c r="B20" s="7"/>
      <c r="C20" s="3"/>
      <c r="D20" s="3"/>
      <c r="E20" s="6"/>
      <c r="F20" s="46"/>
      <c r="G20" s="50"/>
      <c r="H20" s="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2" customFormat="1" ht="39">
      <c r="A21" s="8"/>
      <c r="B21" s="8"/>
      <c r="C21" s="5"/>
      <c r="D21" s="26" t="s">
        <v>7</v>
      </c>
      <c r="E21" s="27" t="s">
        <v>8</v>
      </c>
      <c r="F21" s="51"/>
      <c r="G21" s="52"/>
      <c r="H21" s="8"/>
      <c r="I21" s="5"/>
      <c r="J21" s="3"/>
      <c r="K21" s="5"/>
      <c r="L21" s="63" t="s">
        <v>21</v>
      </c>
      <c r="M21" s="63"/>
      <c r="N21" s="63"/>
      <c r="O21" s="63"/>
      <c r="P21" s="63"/>
      <c r="Q21" s="63"/>
      <c r="R21" s="63"/>
      <c r="S21" s="63"/>
      <c r="T21" s="5"/>
    </row>
    <row r="22" spans="1:20" ht="18" customHeight="1">
      <c r="A22" s="7"/>
      <c r="B22" s="7"/>
      <c r="C22" s="3"/>
      <c r="D22" s="14"/>
      <c r="E22" s="15"/>
      <c r="F22" s="46"/>
      <c r="G22" s="50"/>
      <c r="H22" s="7"/>
      <c r="I22" s="3"/>
      <c r="J22" s="3"/>
      <c r="K22" s="3"/>
      <c r="L22" s="7" t="s">
        <v>22</v>
      </c>
      <c r="M22" s="7"/>
      <c r="N22" s="7"/>
      <c r="O22" s="7"/>
      <c r="P22" s="7"/>
      <c r="Q22" s="7"/>
      <c r="R22" s="7"/>
      <c r="S22" s="7"/>
      <c r="T22" s="3"/>
    </row>
    <row r="23" spans="1:20" ht="6.75" customHeight="1">
      <c r="A23" s="7"/>
      <c r="B23" s="7"/>
      <c r="C23" s="3"/>
      <c r="D23" s="16"/>
      <c r="E23" s="17"/>
      <c r="F23" s="46"/>
      <c r="G23" s="50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39.75" thickBot="1">
      <c r="A24" s="7"/>
      <c r="B24" s="7"/>
      <c r="C24" s="3"/>
      <c r="D24" s="28" t="s">
        <v>12</v>
      </c>
      <c r="E24" s="29" t="s">
        <v>11</v>
      </c>
      <c r="F24" s="48"/>
      <c r="G24" s="53"/>
      <c r="H24" s="7"/>
      <c r="I24" s="3"/>
      <c r="J24" s="3"/>
      <c r="K24" s="3"/>
      <c r="L24" s="63" t="s">
        <v>23</v>
      </c>
      <c r="M24" s="63"/>
      <c r="N24" s="63"/>
      <c r="O24" s="63"/>
      <c r="P24" s="63"/>
      <c r="Q24" s="63"/>
      <c r="R24" s="63"/>
      <c r="S24" s="63"/>
      <c r="T24" s="3"/>
    </row>
    <row r="25" spans="1:20" ht="13.5" thickTop="1">
      <c r="A25" s="7"/>
      <c r="B25" s="7"/>
      <c r="C25" s="3"/>
      <c r="D25" s="30">
        <f>IF(J1="","",((POWER(D13,2))/(K1*J1)))</f>
      </c>
      <c r="E25" s="31">
        <f>IF(E13="","",(IF(D13="","",(IF((D25*E13)/(D25-E13)-((D25*E13)/(D25+E13))&lt;0,"∞",((D25*E13)/(D25-E13))-((D25*E13)/(D25+E13)))))))</f>
      </c>
      <c r="F25" s="3"/>
      <c r="G25" s="7"/>
      <c r="H25" s="7"/>
      <c r="I25" s="3"/>
      <c r="J25" s="58"/>
      <c r="K25" s="3"/>
      <c r="L25" s="7" t="s">
        <v>24</v>
      </c>
      <c r="M25" s="7"/>
      <c r="N25" s="7"/>
      <c r="O25" s="7"/>
      <c r="P25" s="7"/>
      <c r="Q25" s="7"/>
      <c r="R25" s="7"/>
      <c r="S25" s="7"/>
      <c r="T25" s="3"/>
    </row>
    <row r="26" spans="1:20" ht="6.75" customHeight="1">
      <c r="A26" s="7"/>
      <c r="B26" s="7"/>
      <c r="C26" s="3"/>
      <c r="D26" s="32"/>
      <c r="E26" s="33"/>
      <c r="F26" s="3"/>
      <c r="G26" s="7"/>
      <c r="H26" s="7"/>
      <c r="I26" s="3"/>
      <c r="J26" s="58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7"/>
      <c r="B27" s="7"/>
      <c r="C27" s="3"/>
      <c r="D27" s="34" t="s">
        <v>13</v>
      </c>
      <c r="E27" s="35" t="s">
        <v>14</v>
      </c>
      <c r="F27" s="3"/>
      <c r="G27" s="7"/>
      <c r="H27" s="7"/>
      <c r="I27" s="3"/>
      <c r="J27" s="58"/>
      <c r="K27" s="3"/>
      <c r="L27" s="7"/>
      <c r="M27" s="7"/>
      <c r="N27" s="7"/>
      <c r="O27" s="7"/>
      <c r="P27" s="7"/>
      <c r="Q27" s="7"/>
      <c r="R27" s="7"/>
      <c r="S27" s="7"/>
      <c r="T27" s="3"/>
    </row>
    <row r="28" spans="1:20" ht="13.5" thickBot="1">
      <c r="A28" s="7"/>
      <c r="B28" s="7"/>
      <c r="C28" s="3"/>
      <c r="D28" s="36">
        <f>IF(J1="","",IF(E25="∞","",(IF((E13-(E25/2))&lt;0,"0",IF(E13-(E25/2)&gt;E13,"0",(E13-(E25/2)))))))</f>
      </c>
      <c r="E28" s="37">
        <f>IF(K1="","",IF(E25="∞","",(IF((E13+(E25/2))&lt;0,"∞",(E13+(E25/2))))))</f>
      </c>
      <c r="F28" s="3"/>
      <c r="G28" s="7"/>
      <c r="H28" s="7"/>
      <c r="I28" s="3"/>
      <c r="J28" s="58"/>
      <c r="K28" s="3"/>
      <c r="L28" s="7" t="s">
        <v>25</v>
      </c>
      <c r="M28" s="7"/>
      <c r="N28" s="7"/>
      <c r="O28" s="7"/>
      <c r="P28" s="7"/>
      <c r="Q28" s="7"/>
      <c r="R28" s="7"/>
      <c r="S28" s="7"/>
      <c r="T28" s="3"/>
    </row>
    <row r="29" spans="1:20" ht="6.75" customHeight="1">
      <c r="A29" s="7"/>
      <c r="B29" s="7"/>
      <c r="C29" s="3"/>
      <c r="D29" s="3"/>
      <c r="E29" s="3"/>
      <c r="F29" s="3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7"/>
      <c r="B30" s="7"/>
      <c r="C30" s="7"/>
      <c r="D30" s="7"/>
      <c r="E30" s="7"/>
      <c r="F30" s="7"/>
      <c r="G30" s="7"/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sheetProtection sheet="1" objects="1" scenarios="1"/>
  <mergeCells count="5">
    <mergeCell ref="L24:S24"/>
    <mergeCell ref="D5:E5"/>
    <mergeCell ref="D9:E9"/>
    <mergeCell ref="A1:H1"/>
    <mergeCell ref="L21:S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Molex,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Audibert</dc:creator>
  <cp:keywords/>
  <dc:description/>
  <cp:lastModifiedBy>Unknown User</cp:lastModifiedBy>
  <dcterms:created xsi:type="dcterms:W3CDTF">2004-09-28T09:57:35Z</dcterms:created>
  <dcterms:modified xsi:type="dcterms:W3CDTF">2004-10-12T18:45:22Z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834863186</vt:i4>
  </property>
  <property fmtid="{D5CDD505-2E9C-101B-9397-08002B2CF9AE}" pid="3" name="_EmailSubject">
    <vt:lpwstr>utilisation pratique de la feuille de calcul excel</vt:lpwstr>
  </property>
  <property fmtid="{D5CDD505-2E9C-101B-9397-08002B2CF9AE}" pid="4" name="_AuthorEmail">
    <vt:lpwstr>Luc.Audibert@molex.com</vt:lpwstr>
  </property>
  <property fmtid="{D5CDD505-2E9C-101B-9397-08002B2CF9AE}" pid="5" name="_AuthorEmailDisplayName">
    <vt:lpwstr>Audibert, Luc</vt:lpwstr>
  </property>
</Properties>
</file>